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1\KA131\SN\Kuratoriumi anyagok\20220519\"/>
    </mc:Choice>
  </mc:AlternateContent>
  <xr:revisionPtr revIDLastSave="0" documentId="13_ncr:1_{75E58D81-9F0F-42FE-B852-47EEE74F498C}" xr6:coauthVersionLast="47" xr6:coauthVersionMax="47" xr10:uidLastSave="{00000000-0000-0000-0000-000000000000}"/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-120" yWindow="-120" windowWidth="29040" windowHeight="15840" xr2:uid="{00000000-000D-0000-FFFF-FFFF00000000}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<sst xmlns="http://schemas.openxmlformats.org/spreadsheetml/2006/main" count="53" uniqueCount="52">
  <si>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</si>
  <si>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</si>
  <si>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</si>
  <si>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</si>
  <si>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</si>
  <si>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</si>
  <si>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</si>
  <si>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</si>
  <si>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</si>
  <si>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</si>
  <si>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</si>
  <si>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</si>
  <si>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</si>
  <si>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</si>
  <si>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</si>
  <si>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</si>
  <si>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</si>
  <si>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</si>
  <si>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</si>
  <si>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</si>
  <si>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</si>
  <si>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</si>
  <si>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</si>
  <si>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</si>
  <si>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</si>
  <si>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</si>
  <si>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</si>
  <si>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</si>
  <si>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</si>
  <si>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</si>
  <si>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</si>
  <si>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</si>
  <si>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</si>
  <si>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</si>
  <si>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</si>
  <si>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</si>
  <si>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</si>
  <si>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</si>
  <si>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</si>
  <si>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</si>
  <si>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</si>
  <si>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</si>
  <si>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</si>
  <si>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</si>
  <si>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</si>
  <si>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</si>
  <si>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</si>
  <si>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Amennyiben havi 250 eurónál nagyobb összegű kiegészítő támogatást igényel, kérjük, sorolja fel tételesen, hogy milyen költségtípusokra mekkora összegű támogatást igényel. Kérjük, tartsa szem előtt, hogy a megítélt támogatás 250 eurót meghaladó részének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</si>
  <si>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 xml:space="preserve">Jelen programhoz tartozó Adatkezelési Tájékoztatót elolvastam és elfogadtam. 
Az adatkezelés jogalapja a GDPR 9. cikk (2) bekezdés a.) pontja. 
A jogorvoslati lehetőségek, valamint az érintetti jogok gyakorlása kapcsán közvetlenül az adatkezelő adatvédelmi tisztviselőjéhez tud fordulni, (dr. Ugrai Gábor, adatvedelem@tpf.hu ) </t>
  </si>
  <si>
    <t>PÁLYÁZATI ŰRLAP
Fogyatékossággal élő vagy tartósan beteg hallgatók, illetve munkatársak 
kiegészítő pénzügyi támogatása (2022/2023-as tanév)</t>
  </si>
  <si>
    <t>- Kórtörténeti összefoglaló, betegség / fogyatékosság meglétéről szóló igazolás</t>
  </si>
  <si>
    <r>
      <t>Indoklásában külön térjen ki arra, hogy a külföldi tartózkodással milyen összefüggésben van az igényelt támogatás!</t>
    </r>
    <r>
      <rPr>
        <i/>
        <sz val="8"/>
        <color rgb="FFFF0000"/>
        <rFont val="Calibri"/>
        <family val="2"/>
        <charset val="238"/>
        <scheme val="minor"/>
      </rPr>
      <t xml:space="preserve">
Hallgatók esetén:</t>
    </r>
    <r>
      <rPr>
        <i/>
        <sz val="8"/>
        <color theme="0" tint="-0.34998626667073579"/>
        <rFont val="Calibri"/>
        <family val="2"/>
        <charset val="238"/>
        <scheme val="minor"/>
      </rPr>
      <t xml:space="preserve"> Kérjük, amennyiben havi 250 eurónál nagyobb összegű kiegészítő támogatást igényel, vagy más esélyegyenlőségi szempont alapján is pályázik, részletesen indokolja, hogy a fentebb felsorolt tételek hogyan kapcsolódnak a betegséghez/ fogyatékossághoz!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</si>
</sst>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127415</xdr:colOff>
      <xdr:row>0</xdr:row>
      <xdr:rowOff>278868</xdr:rowOff>
    </xdr:to>
    <xdr:pic>
      <xdr:nvPicPr>
        <xdr:cNvPr id="4" name="Kép 3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78"/>
  <sheetViews>
    <sheetView tabSelected="1" zoomScale="130" zoomScaleNormal="130" zoomScaleSheetLayoutView="130" workbookViewId="0">
      <selection activeCell="B59" sqref="B59:L59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83" t="s">
        <v>49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62" t="s">
        <v>7</v>
      </c>
      <c r="B4" s="62"/>
      <c r="C4" s="62"/>
      <c r="D4" s="62"/>
      <c r="E4" s="63"/>
      <c r="F4" s="63"/>
      <c r="G4" s="63"/>
      <c r="H4" s="63"/>
      <c r="I4" s="63"/>
      <c r="J4" s="63"/>
      <c r="K4" s="63"/>
      <c r="L4" s="63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62" t="s">
        <v>19</v>
      </c>
      <c r="B6" s="62"/>
      <c r="C6" s="62"/>
      <c r="D6" s="62"/>
      <c r="E6" s="63"/>
      <c r="F6" s="63"/>
      <c r="G6" s="63"/>
      <c r="H6" s="63"/>
      <c r="I6" s="63"/>
      <c r="J6" s="63"/>
      <c r="K6" s="63"/>
      <c r="L6" s="63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62" t="s">
        <v>20</v>
      </c>
      <c r="B8" s="62"/>
      <c r="C8" s="62"/>
      <c r="D8" s="62"/>
      <c r="E8" s="63"/>
      <c r="F8" s="63"/>
      <c r="G8" s="63"/>
      <c r="H8" s="63"/>
      <c r="I8" s="63"/>
      <c r="J8" s="63"/>
      <c r="K8" s="63"/>
      <c r="L8" s="63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62" t="s">
        <v>0</v>
      </c>
      <c r="B10" s="62"/>
      <c r="C10" s="62"/>
      <c r="D10" s="62"/>
      <c r="E10" s="63"/>
      <c r="F10" s="63"/>
      <c r="G10" s="63"/>
      <c r="H10" s="63"/>
      <c r="I10" s="62" t="s">
        <v>1</v>
      </c>
      <c r="J10" s="62"/>
      <c r="K10" s="81"/>
      <c r="L10" s="81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62" t="s">
        <v>2</v>
      </c>
      <c r="B12" s="62"/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62" t="s">
        <v>3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62" t="s">
        <v>4</v>
      </c>
      <c r="B16" s="62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62" t="s">
        <v>5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62" t="s">
        <v>6</v>
      </c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62" t="s">
        <v>26</v>
      </c>
      <c r="B22" s="62"/>
      <c r="C22" s="62"/>
      <c r="D22" s="62"/>
      <c r="E22" s="63"/>
      <c r="F22" s="63"/>
      <c r="G22" s="63"/>
      <c r="H22" s="63"/>
      <c r="I22" s="62"/>
      <c r="J22" s="62"/>
      <c r="K22" s="62"/>
      <c r="L22" s="62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62" t="str">
        <f>IF(E22="hallgató","Évfolyam, szak:",IF(E22="oktató","Tanszék:",IF(E22="munkatárs","Egység, beosztás:","")))</f>
        <v/>
      </c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62" t="str">
        <f>IF(E22="hallgató","OM azonosító:","")</f>
        <v/>
      </c>
      <c r="B26" s="62"/>
      <c r="C26" s="62"/>
      <c r="D26" s="62"/>
      <c r="E26" s="63"/>
      <c r="F26" s="63"/>
      <c r="G26" s="63"/>
      <c r="H26" s="63"/>
      <c r="I26" s="62" t="str">
        <f>IF(E22="hallgató","Képzési szint:","")</f>
        <v/>
      </c>
      <c r="J26" s="62"/>
      <c r="K26" s="80"/>
      <c r="L26" s="80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62" t="s">
        <v>21</v>
      </c>
      <c r="B28" s="62"/>
      <c r="C28" s="62"/>
      <c r="D28" s="62"/>
      <c r="E28" s="80"/>
      <c r="F28" s="80"/>
      <c r="G28" s="80"/>
      <c r="H28" s="80"/>
      <c r="I28" s="62" t="s">
        <v>27</v>
      </c>
      <c r="J28" s="62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62" t="s">
        <v>28</v>
      </c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62" t="s">
        <v>30</v>
      </c>
      <c r="B32" s="62"/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82" t="s">
        <v>29</v>
      </c>
      <c r="C34" s="82"/>
      <c r="D34" s="82"/>
      <c r="E34" s="82"/>
      <c r="F34" s="82"/>
      <c r="G34" s="82"/>
      <c r="H34" s="82"/>
      <c r="I34" s="82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67"/>
      <c r="K35" s="67"/>
      <c r="L35" s="67"/>
      <c r="M35" s="29"/>
    </row>
    <row r="36" spans="1:13" s="36" customFormat="1" ht="35.25" customHeight="1" x14ac:dyDescent="0.25">
      <c r="A36" s="34"/>
      <c r="B36" s="74" t="s">
        <v>39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67"/>
      <c r="K37" s="67"/>
      <c r="L37" s="67"/>
      <c r="M37" s="29"/>
    </row>
    <row r="38" spans="1:13" ht="237.75" customHeight="1" x14ac:dyDescent="0.25">
      <c r="A38" s="27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65"/>
      <c r="J39" s="65"/>
      <c r="K39" s="65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70" t="s">
        <v>31</v>
      </c>
      <c r="C41" s="70"/>
      <c r="D41" s="70"/>
      <c r="E41" s="70"/>
      <c r="F41" s="70"/>
      <c r="G41" s="70"/>
      <c r="H41" s="70"/>
      <c r="I41" s="70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71"/>
      <c r="K42" s="71"/>
      <c r="L42" s="71"/>
      <c r="M42" s="52"/>
    </row>
    <row r="43" spans="1:13" s="56" customFormat="1" ht="45.75" customHeight="1" x14ac:dyDescent="0.2">
      <c r="A43" s="54"/>
      <c r="B43" s="73" t="s">
        <v>47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71"/>
      <c r="K44" s="71"/>
      <c r="L44" s="71"/>
      <c r="M44" s="52"/>
    </row>
    <row r="45" spans="1:13" s="59" customFormat="1" ht="13.5" customHeight="1" thickBot="1" x14ac:dyDescent="0.3">
      <c r="A45" s="57"/>
      <c r="B45" s="38" t="s">
        <v>35</v>
      </c>
      <c r="C45" s="75" t="s">
        <v>33</v>
      </c>
      <c r="D45" s="75"/>
      <c r="E45" s="75"/>
      <c r="F45" s="75"/>
      <c r="G45" s="75"/>
      <c r="H45" s="75"/>
      <c r="I45" s="75"/>
      <c r="J45" s="75" t="s">
        <v>34</v>
      </c>
      <c r="K45" s="75"/>
      <c r="L45" s="75"/>
      <c r="M45" s="58"/>
    </row>
    <row r="46" spans="1:13" ht="13.5" customHeight="1" x14ac:dyDescent="0.25">
      <c r="A46" s="27"/>
      <c r="B46" s="60">
        <v>1</v>
      </c>
      <c r="C46" s="78"/>
      <c r="D46" s="78"/>
      <c r="E46" s="78"/>
      <c r="F46" s="78"/>
      <c r="G46" s="78"/>
      <c r="H46" s="78"/>
      <c r="I46" s="78"/>
      <c r="J46" s="78"/>
      <c r="K46" s="79"/>
      <c r="L46" s="79"/>
      <c r="M46" s="11"/>
    </row>
    <row r="47" spans="1:13" ht="13.5" customHeight="1" x14ac:dyDescent="0.25">
      <c r="A47" s="27"/>
      <c r="B47" s="60" t="str">
        <f>IFERROR(IF(C47&lt;&gt;"",B46+1,""),"")</f>
        <v/>
      </c>
      <c r="C47" s="78"/>
      <c r="D47" s="78"/>
      <c r="E47" s="78"/>
      <c r="F47" s="78"/>
      <c r="G47" s="78"/>
      <c r="H47" s="78"/>
      <c r="I47" s="78"/>
      <c r="J47" s="78"/>
      <c r="K47" s="79"/>
      <c r="L47" s="79"/>
      <c r="M47" s="11"/>
    </row>
    <row r="48" spans="1:13" ht="13.5" customHeight="1" x14ac:dyDescent="0.25">
      <c r="A48" s="27"/>
      <c r="B48" s="60" t="str">
        <f>IFERROR(IF(C48&lt;&gt;"",B47+1,""),"")</f>
        <v/>
      </c>
      <c r="C48" s="78"/>
      <c r="D48" s="78"/>
      <c r="E48" s="78"/>
      <c r="F48" s="78"/>
      <c r="G48" s="78"/>
      <c r="H48" s="78"/>
      <c r="I48" s="78"/>
      <c r="J48" s="78"/>
      <c r="K48" s="79"/>
      <c r="L48" s="79"/>
      <c r="M48" s="11"/>
    </row>
    <row r="49" spans="1:13" ht="13.5" customHeight="1" x14ac:dyDescent="0.25">
      <c r="A49" s="27"/>
      <c r="B49" s="60" t="str">
        <f>IFERROR(IF(C49&lt;&gt;"",B48+1,""),"")</f>
        <v/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11"/>
    </row>
    <row r="50" spans="1:13" ht="13.5" customHeight="1" x14ac:dyDescent="0.25">
      <c r="A50" s="27"/>
      <c r="B50" s="60" t="str">
        <f>IFERROR(IF(C50&lt;&gt;"",B49+1,""),"")</f>
        <v/>
      </c>
      <c r="C50" s="78"/>
      <c r="D50" s="78"/>
      <c r="E50" s="78"/>
      <c r="F50" s="78"/>
      <c r="G50" s="78"/>
      <c r="H50" s="78"/>
      <c r="I50" s="78"/>
      <c r="J50" s="78"/>
      <c r="K50" s="79"/>
      <c r="L50" s="79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88"/>
      <c r="D51" s="88"/>
      <c r="E51" s="88"/>
      <c r="F51" s="88"/>
      <c r="G51" s="88"/>
      <c r="H51" s="88"/>
      <c r="I51" s="88"/>
      <c r="J51" s="88"/>
      <c r="K51" s="89"/>
      <c r="L51" s="89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77"/>
      <c r="D52" s="77"/>
      <c r="E52" s="77"/>
      <c r="F52" s="77"/>
      <c r="G52" s="77"/>
      <c r="H52" s="77"/>
      <c r="I52" s="77"/>
      <c r="J52" s="77"/>
      <c r="K52" s="76">
        <f>IF(COUNTBLANK(B46:B51)&lt;6,SUM(K46:L51),"")</f>
        <v>0</v>
      </c>
      <c r="L52" s="76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72"/>
      <c r="J53" s="72"/>
      <c r="K53" s="72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82" t="s">
        <v>36</v>
      </c>
      <c r="C55" s="82"/>
      <c r="D55" s="82"/>
      <c r="E55" s="82"/>
      <c r="F55" s="82"/>
      <c r="G55" s="82"/>
      <c r="H55" s="82"/>
      <c r="I55" s="82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67"/>
      <c r="K56" s="67"/>
      <c r="L56" s="67"/>
      <c r="M56" s="29"/>
    </row>
    <row r="57" spans="1:13" s="36" customFormat="1" ht="35.25" customHeight="1" x14ac:dyDescent="0.25">
      <c r="A57" s="34"/>
      <c r="B57" s="74" t="s">
        <v>51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67"/>
      <c r="K58" s="67"/>
      <c r="L58" s="67"/>
      <c r="M58" s="29"/>
    </row>
    <row r="59" spans="1:13" ht="120.75" customHeight="1" x14ac:dyDescent="0.25">
      <c r="A59" s="27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67"/>
      <c r="K60" s="67"/>
      <c r="L60" s="67"/>
      <c r="M60" s="29"/>
    </row>
    <row r="61" spans="1:13" s="36" customFormat="1" ht="21" customHeight="1" x14ac:dyDescent="0.25">
      <c r="A61" s="34"/>
      <c r="B61" s="74" t="s">
        <v>37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67"/>
      <c r="K62" s="67"/>
      <c r="L62" s="67"/>
      <c r="M62" s="29"/>
    </row>
    <row r="63" spans="1:13" ht="142.5" customHeight="1" x14ac:dyDescent="0.25">
      <c r="A63" s="2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72"/>
      <c r="J64" s="72"/>
      <c r="K64" s="72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82" t="s">
        <v>38</v>
      </c>
      <c r="C66" s="82"/>
      <c r="D66" s="82"/>
      <c r="E66" s="86" t="s">
        <v>50</v>
      </c>
      <c r="F66" s="87"/>
      <c r="G66" s="87"/>
      <c r="H66" s="87"/>
      <c r="I66" s="87"/>
      <c r="J66" s="87"/>
      <c r="K66" s="87"/>
      <c r="L66" s="87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72"/>
      <c r="J67" s="72"/>
      <c r="K67" s="72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53.1" customHeight="1" x14ac:dyDescent="0.25">
      <c r="A71" s="8"/>
      <c r="B71" s="84" t="s">
        <v>48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"/>
    </row>
    <row r="72" spans="1:14" s="3" customFormat="1" ht="3" customHeight="1" x14ac:dyDescent="0.25">
      <c r="A72" s="8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1"/>
      <c r="N72"/>
    </row>
    <row r="73" spans="1:14" ht="21.75" customHeight="1" x14ac:dyDescent="0.25">
      <c r="A73" s="8"/>
      <c r="B73" s="85" t="s">
        <v>32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68"/>
      <c r="E76" s="68"/>
      <c r="F76" s="23" t="str">
        <f ca="1">YEAR(TODAY())&amp;"."&amp;TEXT(MONTH(TODAY()),"00")&amp;"."</f>
        <v>2022.05.</v>
      </c>
      <c r="G76" s="66"/>
      <c r="H76" s="66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64" t="s">
        <v>46</v>
      </c>
      <c r="J77" s="64"/>
      <c r="K77" s="64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</sheetData>
  <sheetProtection algorithmName="SHA-512" hashValue="iRd/PeipmaJW6Lwc0DmbcGhw7YGcd6gWz/KO9Z6YTmGXZoZTJDmoA9cH4UlSCg7byGwyvKwdrMduyev7ItPxtg==" saltValue="bJyeAw2rlqjusmsonRtZIg==" spinCount="100000" sheet="1" objects="1" scenarios="1"/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 xr:uid="{00000000-0002-0000-0000-000000000000}">
      <formula1>INDIRECT($E$22&amp;"_pály")</formula1>
    </dataValidation>
    <dataValidation type="list" allowBlank="1" showInputMessage="1" showErrorMessage="1" sqref="E22:H22" xr:uid="{00000000-0002-0000-0000-000001000000}">
      <formula1>"hallgató,oktató,munkatárs"</formula1>
    </dataValidation>
    <dataValidation type="list" allowBlank="1" showInputMessage="1" showErrorMessage="1" sqref="K26:L26" xr:uid="{00000000-0002-0000-0000-000002000000}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40</v>
      </c>
    </row>
    <row r="3" spans="1:5" x14ac:dyDescent="0.25">
      <c r="A3" t="s">
        <v>17</v>
      </c>
      <c r="C3" t="s">
        <v>24</v>
      </c>
      <c r="E3" t="s">
        <v>41</v>
      </c>
    </row>
    <row r="4" spans="1:5" x14ac:dyDescent="0.25">
      <c r="A4" t="s">
        <v>16</v>
      </c>
      <c r="E4" t="s">
        <v>45</v>
      </c>
    </row>
    <row r="5" spans="1:5" x14ac:dyDescent="0.25">
      <c r="A5" t="s">
        <v>8</v>
      </c>
      <c r="C5" t="s">
        <v>23</v>
      </c>
      <c r="E5" t="s">
        <v>42</v>
      </c>
    </row>
    <row r="6" spans="1:5" x14ac:dyDescent="0.25">
      <c r="A6" t="s">
        <v>9</v>
      </c>
      <c r="C6" t="s">
        <v>22</v>
      </c>
      <c r="E6" t="s">
        <v>43</v>
      </c>
    </row>
    <row r="7" spans="1:5" x14ac:dyDescent="0.25">
      <c r="A7" t="s">
        <v>10</v>
      </c>
      <c r="E7" t="s">
        <v>44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Abdulwahid Leila</cp:lastModifiedBy>
  <cp:lastPrinted>2017-03-27T12:23:15Z</cp:lastPrinted>
  <dcterms:created xsi:type="dcterms:W3CDTF">2014-04-04T06:41:24Z</dcterms:created>
  <dcterms:modified xsi:type="dcterms:W3CDTF">2022-05-10T12:23:15Z</dcterms:modified>
</cp:coreProperties>
</file>